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xr:revisionPtr revIDLastSave="0" documentId="8_{79E81D03-C3D8-4A49-97A9-639B90043A7D}" xr6:coauthVersionLast="47" xr6:coauthVersionMax="47" xr10:uidLastSave="{00000000-0000-0000-0000-000000000000}"/>
  <bookViews>
    <workbookView xWindow="0" yWindow="0" windowWidth="0" windowHeight="0" firstSheet="1" activeTab="1" xr2:uid="{00000000-000D-0000-FFFF-FFFF00000000}"/>
  </bookViews>
  <sheets>
    <sheet name="User Guide Receivables Aging " sheetId="1" r:id="rId1"/>
    <sheet name="Receivables Aging Template 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9" i="2"/>
  <c r="E10" i="2"/>
  <c r="E11" i="2"/>
  <c r="F14" i="2"/>
  <c r="H7" i="2"/>
  <c r="E7" i="2"/>
  <c r="I9" i="2"/>
  <c r="J10" i="2"/>
  <c r="I10" i="2"/>
  <c r="H10" i="2"/>
  <c r="G10" i="2"/>
  <c r="J9" i="2"/>
  <c r="H9" i="2"/>
  <c r="G9" i="2"/>
  <c r="J8" i="2"/>
  <c r="I8" i="2"/>
  <c r="H8" i="2"/>
  <c r="G8" i="2"/>
  <c r="J7" i="2"/>
  <c r="J14" i="2" s="1"/>
  <c r="I7" i="2"/>
  <c r="I14" i="2" s="1"/>
  <c r="G7" i="2"/>
  <c r="G14" i="2" s="1"/>
  <c r="J15" i="2" l="1"/>
  <c r="I15" i="2"/>
  <c r="G15" i="2"/>
  <c r="H15" i="2"/>
  <c r="H14" i="2"/>
</calcChain>
</file>

<file path=xl/sharedStrings.xml><?xml version="1.0" encoding="utf-8"?>
<sst xmlns="http://schemas.openxmlformats.org/spreadsheetml/2006/main" count="47" uniqueCount="43">
  <si>
    <t>What is a Receivables Aging Report?</t>
  </si>
  <si>
    <t>A receivables aging report organizes your unpaid customer invoices based on how long each invoice has been overdue. This report helps you to:</t>
  </si>
  <si>
    <t>Monitor cash flow and customer payment behavior</t>
  </si>
  <si>
    <t>Identify overdue accounts early</t>
  </si>
  <si>
    <t>Prioritize follow-ups and collections</t>
  </si>
  <si>
    <t>Reduce the risk of bad debts</t>
  </si>
  <si>
    <t>Understanding the Banding Method</t>
  </si>
  <si>
    <t>The banding method groups receivables into aging brackets ("bands") based on how many days have passed since the invoice due date.</t>
  </si>
  <si>
    <t>Improve customer credit control policies</t>
  </si>
  <si>
    <t>Description</t>
  </si>
  <si>
    <t>0–30 Days</t>
  </si>
  <si>
    <t>Recently due – within acceptable range</t>
  </si>
  <si>
    <t>31–60 Days</t>
  </si>
  <si>
    <t>Slightly overdue – follow up soon</t>
  </si>
  <si>
    <t>61–90 Days</t>
  </si>
  <si>
    <t>Significantly overdue – escalate</t>
  </si>
  <si>
    <t>91+ Days</t>
  </si>
  <si>
    <t>Very late – consider credit hold or recovery action</t>
  </si>
  <si>
    <t>Each invoice is tracked using its due date, and the amount is placed in the corresponding aging band based on how late the payment is.</t>
  </si>
  <si>
    <t>To use the Template</t>
  </si>
  <si>
    <t>List All Open Invoices: Record invoice number, customer name, invoice date, due date, and total amount owed.</t>
  </si>
  <si>
    <t xml:space="preserve">Receivables Aging Report </t>
  </si>
  <si>
    <t>Business Name: [Your Organisation Name]</t>
  </si>
  <si>
    <t>Prepared by: [Your Name]</t>
  </si>
  <si>
    <t>Date: [Enter Date]</t>
  </si>
  <si>
    <t>Invoice No.</t>
  </si>
  <si>
    <t>Customer Name</t>
  </si>
  <si>
    <t>Invoice Date</t>
  </si>
  <si>
    <t>Due Date</t>
  </si>
  <si>
    <t>Total days overdue</t>
  </si>
  <si>
    <t>Invoice Amount</t>
  </si>
  <si>
    <t>INV001</t>
  </si>
  <si>
    <t>ABC Distributors</t>
  </si>
  <si>
    <t>INV002</t>
  </si>
  <si>
    <t>Kwetu Stores</t>
  </si>
  <si>
    <t>INV003</t>
  </si>
  <si>
    <t>Mtaa Ltd</t>
  </si>
  <si>
    <t>INV004</t>
  </si>
  <si>
    <t>Pamoja Traders</t>
  </si>
  <si>
    <t>INV005</t>
  </si>
  <si>
    <t>XCF</t>
  </si>
  <si>
    <t>TOTAL</t>
  </si>
  <si>
    <t>%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</si>
</sst>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0"/>
      <name val="Arial"/>
      <scheme val="minor"/>
    </font>
    <font>
      <b/>
      <sz val="10"/>
      <color theme="0"/>
      <name val="Arial"/>
      <scheme val="minor"/>
    </font>
    <font>
      <b/>
      <sz val="10"/>
      <color rgb="FFFFFF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0" applyNumberFormat="1" applyFont="1"/>
    <xf numFmtId="3" fontId="2" fillId="0" borderId="0" xfId="0" applyNumberFormat="1" applyFont="1"/>
    <xf numFmtId="9" fontId="2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10" fontId="2" fillId="0" borderId="3" xfId="0" applyNumberFormat="1" applyFont="1" applyBorder="1"/>
    <xf numFmtId="10" fontId="2" fillId="0" borderId="4" xfId="0" applyNumberFormat="1" applyFont="1" applyBorder="1"/>
    <xf numFmtId="1" fontId="0" fillId="0" borderId="0" xfId="0" applyNumberFormat="1"/>
    <xf numFmtId="1" fontId="4" fillId="2" borderId="0" xfId="0" applyNumberFormat="1" applyFont="1" applyFill="1" applyAlignment="1">
      <alignment horizontal="center" wrapText="1"/>
    </xf>
    <xf numFmtId="1" fontId="2" fillId="0" borderId="0" xfId="0" applyNumberFormat="1" applyFont="1"/>
    <xf numFmtId="1" fontId="2" fillId="0" borderId="3" xfId="0" applyNumberFormat="1" applyFont="1" applyBorder="1"/>
    <xf numFmtId="41" fontId="0" fillId="0" borderId="0" xfId="0" applyNumberFormat="1"/>
    <xf numFmtId="41" fontId="4" fillId="2" borderId="0" xfId="0" applyNumberFormat="1" applyFont="1" applyFill="1" applyAlignment="1">
      <alignment horizontal="center"/>
    </xf>
    <xf numFmtId="41" fontId="2" fillId="0" borderId="0" xfId="0" applyNumberFormat="1" applyFont="1"/>
    <xf numFmtId="41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26"/>
  <sheetViews>
    <sheetView showGridLines="0" workbookViewId="0"/>
  </sheetViews>
  <sheetFormatPr defaultColWidth="12.5703125" defaultRowHeight="15.75" customHeight="1"/>
  <cols>
    <col min="1" max="1" width="6.7109375" customWidth="1"/>
    <col min="2" max="2" width="32.28515625" customWidth="1"/>
    <col min="3" max="3" width="37.42578125" customWidth="1"/>
  </cols>
  <sheetData>
    <row r="2" spans="1:12">
      <c r="B2" s="1" t="s">
        <v>0</v>
      </c>
    </row>
    <row r="3" spans="1:12">
      <c r="B3" s="2" t="s">
        <v>1</v>
      </c>
    </row>
    <row r="4" spans="1:12">
      <c r="B4" s="2" t="s">
        <v>2</v>
      </c>
    </row>
    <row r="5" spans="1:12">
      <c r="B5" s="2" t="s">
        <v>3</v>
      </c>
    </row>
    <row r="6" spans="1:12">
      <c r="B6" s="2" t="s">
        <v>4</v>
      </c>
    </row>
    <row r="7" spans="1:12">
      <c r="B7" s="3" t="s">
        <v>5</v>
      </c>
    </row>
    <row r="9" spans="1:12">
      <c r="A9" s="3"/>
      <c r="B9" s="4" t="s">
        <v>6</v>
      </c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5" t="s">
        <v>8</v>
      </c>
      <c r="C12" s="5" t="s">
        <v>9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6" t="s">
        <v>10</v>
      </c>
      <c r="C13" s="6" t="s">
        <v>11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6" t="s">
        <v>12</v>
      </c>
      <c r="C14" s="6" t="s">
        <v>13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/>
      <c r="B15" s="6" t="s">
        <v>14</v>
      </c>
      <c r="C15" s="6" t="s">
        <v>15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6" t="s">
        <v>16</v>
      </c>
      <c r="C16" s="6" t="s">
        <v>17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/>
      <c r="B18" s="3" t="s">
        <v>18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3"/>
      <c r="B20" s="4" t="s">
        <v>19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3"/>
      <c r="B21" s="3" t="s">
        <v>20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15"/>
  <sheetViews>
    <sheetView showGridLines="0" tabSelected="1" workbookViewId="0">
      <pane xSplit="3" ySplit="6" topLeftCell="D7" activePane="bottomRight" state="frozen"/>
      <selection pane="bottomRight" activeCell="I14" sqref="I14"/>
      <selection pane="bottomLeft" activeCell="A7" sqref="A7"/>
      <selection pane="topRight" activeCell="D1" sqref="D1"/>
    </sheetView>
  </sheetViews>
  <sheetFormatPr defaultColWidth="12.5703125" defaultRowHeight="15.75" customHeight="1"/>
  <cols>
    <col min="1" max="1" width="10.42578125" customWidth="1"/>
    <col min="2" max="2" width="13.7109375" customWidth="1"/>
    <col min="4" max="4" width="13" customWidth="1"/>
    <col min="5" max="5" width="17.7109375" style="19" customWidth="1"/>
    <col min="6" max="6" width="18.42578125" customWidth="1"/>
    <col min="8" max="9" width="12.5703125" style="23"/>
  </cols>
  <sheetData>
    <row r="1" spans="1:15" ht="12.75">
      <c r="A1" s="1" t="s">
        <v>21</v>
      </c>
    </row>
    <row r="2" spans="1:15" ht="12.75">
      <c r="A2" s="1" t="s">
        <v>22</v>
      </c>
    </row>
    <row r="3" spans="1:15" ht="12.75">
      <c r="A3" s="1" t="s">
        <v>23</v>
      </c>
    </row>
    <row r="4" spans="1:15" ht="12.75">
      <c r="A4" s="1" t="s">
        <v>24</v>
      </c>
    </row>
    <row r="6" spans="1:15" ht="12.75">
      <c r="A6" s="7" t="s">
        <v>25</v>
      </c>
      <c r="B6" s="7" t="s">
        <v>26</v>
      </c>
      <c r="C6" s="7" t="s">
        <v>27</v>
      </c>
      <c r="D6" s="7" t="s">
        <v>28</v>
      </c>
      <c r="E6" s="20" t="s">
        <v>29</v>
      </c>
      <c r="F6" s="8" t="s">
        <v>30</v>
      </c>
      <c r="G6" s="7" t="s">
        <v>10</v>
      </c>
      <c r="H6" s="24" t="s">
        <v>12</v>
      </c>
      <c r="I6" s="24" t="s">
        <v>14</v>
      </c>
      <c r="J6" s="7" t="s">
        <v>16</v>
      </c>
      <c r="K6" s="9"/>
      <c r="L6" s="9"/>
      <c r="M6" s="9"/>
      <c r="N6" s="9"/>
      <c r="O6" s="9"/>
    </row>
    <row r="7" spans="1:15" ht="12.75">
      <c r="A7" s="2" t="s">
        <v>31</v>
      </c>
      <c r="B7" s="2" t="s">
        <v>32</v>
      </c>
      <c r="C7" s="10">
        <v>45748</v>
      </c>
      <c r="D7" s="10">
        <v>45751</v>
      </c>
      <c r="E7" s="21">
        <f ca="1">IF(TODAY() &gt; D7, TODAY() - D7, "")</f>
        <v>346</v>
      </c>
      <c r="F7" s="11">
        <v>15000</v>
      </c>
      <c r="G7" s="11" t="str">
        <f t="shared" ref="G7:G10" ca="1" si="0">IF(TODAY()-D7&lt;=30,F7,"")</f>
        <v/>
      </c>
      <c r="H7" s="25" t="str">
        <f ca="1">IF(AND(TODAY()-D7&gt;30, TODAY()-D7&lt;=60), F7, " ")</f>
        <v xml:space="preserve"> </v>
      </c>
      <c r="I7" s="25" t="str">
        <f ca="1">IF(AND(TODAY()-D7 &gt;60, TODAY()-D7&lt;=90), F7, " ")</f>
        <v xml:space="preserve"> </v>
      </c>
      <c r="J7" s="2">
        <f t="shared" ref="J7:J10" ca="1" si="1">IF(TODAY()-D7&gt;90,F7," ")</f>
        <v>15000</v>
      </c>
      <c r="K7" s="12"/>
      <c r="M7" s="12"/>
      <c r="O7" s="12"/>
    </row>
    <row r="8" spans="1:15" ht="12.75">
      <c r="A8" s="2" t="s">
        <v>33</v>
      </c>
      <c r="B8" s="2" t="s">
        <v>34</v>
      </c>
      <c r="C8" s="10">
        <v>45736</v>
      </c>
      <c r="D8" s="10">
        <v>45653</v>
      </c>
      <c r="E8" s="21">
        <f t="shared" ref="E8:E11" ca="1" si="2">IF(TODAY() &gt; D8, TODAY() - D8, "")</f>
        <v>444</v>
      </c>
      <c r="F8" s="11">
        <v>25000</v>
      </c>
      <c r="G8" s="11" t="str">
        <f t="shared" ca="1" si="0"/>
        <v/>
      </c>
      <c r="H8" s="25" t="str">
        <f t="shared" ref="H7:H10" ca="1" si="3">IF(AND(TODAY()-D8&gt;30, TODAY()-D8&lt;=60), F8, " ")</f>
        <v xml:space="preserve"> </v>
      </c>
      <c r="I8" s="25" t="str">
        <f ca="1">IF(AND(TODAY()-D8 &gt;60, TODAY()-D8&lt;=90), F8, " ")</f>
        <v xml:space="preserve"> </v>
      </c>
      <c r="J8" s="2">
        <f t="shared" ca="1" si="1"/>
        <v>25000</v>
      </c>
      <c r="K8" s="12"/>
      <c r="M8" s="12"/>
      <c r="O8" s="12"/>
    </row>
    <row r="9" spans="1:15" ht="12.75">
      <c r="A9" s="2" t="s">
        <v>35</v>
      </c>
      <c r="B9" s="2" t="s">
        <v>36</v>
      </c>
      <c r="C9" s="10">
        <v>45716</v>
      </c>
      <c r="D9" s="10">
        <v>44823</v>
      </c>
      <c r="E9" s="21">
        <f t="shared" ca="1" si="2"/>
        <v>1274</v>
      </c>
      <c r="F9" s="11">
        <v>10000</v>
      </c>
      <c r="G9" s="11" t="str">
        <f t="shared" ca="1" si="0"/>
        <v/>
      </c>
      <c r="H9" s="25" t="str">
        <f t="shared" ca="1" si="3"/>
        <v xml:space="preserve"> </v>
      </c>
      <c r="I9" s="25" t="str">
        <f ca="1">IF(AND(TODAY()-D9 &gt;60, TODAY()-D9&lt;=90), F9, " ")</f>
        <v xml:space="preserve"> </v>
      </c>
      <c r="J9" s="2">
        <f t="shared" ca="1" si="1"/>
        <v>10000</v>
      </c>
      <c r="K9" s="12"/>
      <c r="M9" s="12"/>
      <c r="O9" s="12"/>
    </row>
    <row r="10" spans="1:15" ht="12.75">
      <c r="A10" s="2" t="s">
        <v>37</v>
      </c>
      <c r="B10" s="2" t="s">
        <v>38</v>
      </c>
      <c r="C10" s="10">
        <v>45672</v>
      </c>
      <c r="D10" s="10">
        <v>46046</v>
      </c>
      <c r="E10" s="21">
        <f t="shared" ca="1" si="2"/>
        <v>51</v>
      </c>
      <c r="F10" s="11">
        <v>8000</v>
      </c>
      <c r="G10" s="11" t="str">
        <f t="shared" ca="1" si="0"/>
        <v/>
      </c>
      <c r="H10" s="25">
        <f t="shared" ca="1" si="3"/>
        <v>8000</v>
      </c>
      <c r="I10" s="25" t="str">
        <f ca="1">IF(AND(TODAY()-D10 &gt;60, TODAY()-D10&lt;=90),F10, " ")</f>
        <v xml:space="preserve"> </v>
      </c>
      <c r="J10" s="11" t="str">
        <f t="shared" ca="1" si="1"/>
        <v xml:space="preserve"> </v>
      </c>
      <c r="K10" s="12"/>
      <c r="M10" s="12"/>
      <c r="O10" s="12"/>
    </row>
    <row r="11" spans="1:15" ht="12.75">
      <c r="A11" s="2" t="s">
        <v>39</v>
      </c>
      <c r="B11" s="2" t="s">
        <v>40</v>
      </c>
      <c r="C11" s="10">
        <v>45854</v>
      </c>
      <c r="D11" s="10">
        <v>45873</v>
      </c>
      <c r="E11" s="21">
        <f t="shared" ca="1" si="2"/>
        <v>224</v>
      </c>
      <c r="F11" s="11">
        <v>46000</v>
      </c>
      <c r="G11" s="11"/>
      <c r="H11" s="25"/>
      <c r="I11" s="25"/>
      <c r="J11" s="11"/>
      <c r="K11" s="12"/>
      <c r="M11" s="12"/>
      <c r="O11" s="12"/>
    </row>
    <row r="12" spans="1:15" ht="12.75">
      <c r="A12" s="2"/>
      <c r="B12" s="2"/>
      <c r="C12" s="10"/>
      <c r="D12" s="10"/>
      <c r="E12" s="21"/>
      <c r="F12" s="11"/>
      <c r="G12" s="11"/>
      <c r="H12" s="25"/>
      <c r="I12" s="25"/>
      <c r="J12" s="11"/>
      <c r="K12" s="12"/>
      <c r="M12" s="12"/>
      <c r="O12" s="12"/>
    </row>
    <row r="13" spans="1:15" ht="12.75" hidden="1">
      <c r="A13" s="2"/>
      <c r="B13" s="2"/>
      <c r="C13" s="10"/>
      <c r="D13" s="10"/>
      <c r="E13" s="21"/>
      <c r="F13" s="11"/>
      <c r="G13" s="11"/>
      <c r="H13" s="25"/>
      <c r="I13" s="25"/>
      <c r="J13" s="11"/>
      <c r="K13" s="12"/>
      <c r="M13" s="12"/>
      <c r="O13" s="12"/>
    </row>
    <row r="14" spans="1:15" ht="12.75">
      <c r="A14" s="13" t="s">
        <v>41</v>
      </c>
      <c r="B14" s="14"/>
      <c r="C14" s="14"/>
      <c r="D14" s="14"/>
      <c r="E14" s="22"/>
      <c r="F14" s="15">
        <f>SUM(F7:F13)</f>
        <v>104000</v>
      </c>
      <c r="G14" s="15">
        <f ca="1">SUM(G7:G13)</f>
        <v>0</v>
      </c>
      <c r="H14" s="26">
        <f ca="1">SUM(H7:H14)</f>
        <v>0</v>
      </c>
      <c r="I14" s="26">
        <f ca="1">SUM(I7:I13)</f>
        <v>0</v>
      </c>
      <c r="J14" s="16">
        <f ca="1">SUM(J7:J13)</f>
        <v>50000</v>
      </c>
    </row>
    <row r="15" spans="1:15" ht="12.75">
      <c r="A15" s="13" t="s">
        <v>42</v>
      </c>
      <c r="B15" s="14"/>
      <c r="C15" s="14"/>
      <c r="D15" s="14"/>
      <c r="E15" s="22"/>
      <c r="F15" s="14"/>
      <c r="G15" s="17">
        <f ca="1">G14/F14</f>
        <v>0</v>
      </c>
      <c r="H15" s="26">
        <f ca="1">H14/F14</f>
        <v>0</v>
      </c>
      <c r="I15" s="26">
        <f ca="1">I14/F14</f>
        <v>0</v>
      </c>
      <c r="J15" s="18">
        <f ca="1">J14/F14</f>
        <v>0.48076923076923078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CDC013-E96E-499C-A256-02748FC9ADA7}"/>
</file>

<file path=customXml/itemProps2.xml><?xml version="1.0" encoding="utf-8"?>
<ds:datastoreItem xmlns:ds="http://schemas.openxmlformats.org/officeDocument/2006/customXml" ds:itemID="{755F7943-345D-4F90-A465-5B9442059265}"/>
</file>

<file path=customXml/itemProps3.xml><?xml version="1.0" encoding="utf-8"?>
<ds:datastoreItem xmlns:ds="http://schemas.openxmlformats.org/officeDocument/2006/customXml" ds:itemID="{F40A6D37-5611-4437-80A9-69745ECE1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2025-07-02T11:40:22Z</dcterms:created>
  <dcterms:modified xsi:type="dcterms:W3CDTF">2026-03-16T16:28:51Z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